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C37" i="1"/>
  <c r="G37" i="1" s="1"/>
  <c r="B37" i="1"/>
  <c r="H36" i="1"/>
  <c r="H35" i="1"/>
  <c r="G35" i="1"/>
  <c r="F34" i="1"/>
  <c r="F39" i="1" s="1"/>
  <c r="E34" i="1"/>
  <c r="D34" i="1"/>
  <c r="H34" i="1" s="1"/>
  <c r="C34" i="1"/>
  <c r="G34" i="1" s="1"/>
  <c r="B34" i="1"/>
  <c r="B33" i="1"/>
  <c r="H32" i="1"/>
  <c r="G32" i="1"/>
  <c r="H31" i="1"/>
  <c r="G31" i="1"/>
  <c r="H30" i="1"/>
  <c r="H29" i="1"/>
  <c r="H28" i="1"/>
  <c r="H27" i="1"/>
  <c r="H26" i="1"/>
  <c r="G26" i="1"/>
  <c r="H25" i="1"/>
  <c r="G25" i="1"/>
  <c r="H24" i="1"/>
  <c r="H23" i="1"/>
  <c r="H22" i="1"/>
  <c r="G22" i="1"/>
  <c r="E19" i="1"/>
  <c r="D19" i="1"/>
  <c r="C19" i="1"/>
  <c r="B19" i="1"/>
  <c r="H19" i="1" s="1"/>
  <c r="H18" i="1"/>
  <c r="H17" i="1"/>
  <c r="E16" i="1"/>
  <c r="D16" i="1"/>
  <c r="C16" i="1"/>
  <c r="H16" i="1" s="1"/>
  <c r="B16" i="1"/>
  <c r="G16" i="1" s="1"/>
  <c r="H15" i="1"/>
  <c r="H14" i="1"/>
  <c r="G14" i="1"/>
  <c r="H13" i="1"/>
  <c r="E12" i="1"/>
  <c r="E21" i="1" s="1"/>
  <c r="E39" i="1" s="1"/>
  <c r="D12" i="1"/>
  <c r="D21" i="1" s="1"/>
  <c r="D39" i="1" s="1"/>
  <c r="C12" i="1"/>
  <c r="C21" i="1" s="1"/>
  <c r="B12" i="1"/>
  <c r="H11" i="1"/>
  <c r="H10" i="1"/>
  <c r="H9" i="1"/>
  <c r="B8" i="1"/>
  <c r="B21" i="1" s="1"/>
  <c r="B39" i="1" s="1"/>
  <c r="C39" i="1" l="1"/>
  <c r="H37" i="1"/>
  <c r="B20" i="1"/>
  <c r="G21" i="1" s="1"/>
  <c r="G12" i="1"/>
  <c r="H12" i="1"/>
  <c r="H39" i="1" l="1"/>
  <c r="G39" i="1"/>
  <c r="H21" i="1"/>
</calcChain>
</file>

<file path=xl/sharedStrings.xml><?xml version="1.0" encoding="utf-8"?>
<sst xmlns="http://schemas.openxmlformats.org/spreadsheetml/2006/main" count="36" uniqueCount="34">
  <si>
    <t>Учатся на</t>
  </si>
  <si>
    <t xml:space="preserve">Классы </t>
  </si>
  <si>
    <t>кол-во уч-хся на конец года</t>
  </si>
  <si>
    <t xml:space="preserve">Успеваемость </t>
  </si>
  <si>
    <t xml:space="preserve">Качество знаний </t>
  </si>
  <si>
    <t>1 А</t>
  </si>
  <si>
    <t>1 Б</t>
  </si>
  <si>
    <t>1 В</t>
  </si>
  <si>
    <t>1 Г</t>
  </si>
  <si>
    <t>1 классы</t>
  </si>
  <si>
    <t>2 А</t>
  </si>
  <si>
    <t>2 Б</t>
  </si>
  <si>
    <t>2 В</t>
  </si>
  <si>
    <t>2 классы</t>
  </si>
  <si>
    <t>3 А</t>
  </si>
  <si>
    <t>3 Б</t>
  </si>
  <si>
    <t>3 В</t>
  </si>
  <si>
    <t>3 классы</t>
  </si>
  <si>
    <t>4А</t>
  </si>
  <si>
    <t>4 Б</t>
  </si>
  <si>
    <t>4 классы</t>
  </si>
  <si>
    <t>Аттестовано</t>
  </si>
  <si>
    <t>5 А</t>
  </si>
  <si>
    <t>5 Б</t>
  </si>
  <si>
    <t>5 В</t>
  </si>
  <si>
    <t>6 А</t>
  </si>
  <si>
    <t>6 Б</t>
  </si>
  <si>
    <t>6 В</t>
  </si>
  <si>
    <t>7 А</t>
  </si>
  <si>
    <t>7 Б</t>
  </si>
  <si>
    <t>9 А</t>
  </si>
  <si>
    <t>9 Б</t>
  </si>
  <si>
    <t>ВСЕГО</t>
  </si>
  <si>
    <t>Итоги успеваемости 2015-2016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</si>
</sst>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 vertical="center" textRotation="90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4" fillId="2" borderId="4" xfId="0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8" fontId="0" fillId="2" borderId="4" xfId="0" applyNumberFormat="1" applyFill="1" applyBorder="1"/>
    <xf numFmtId="1" fontId="1" fillId="3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1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6" fillId="4" borderId="4" xfId="0" applyFont="1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/>
    <xf numFmtId="1" fontId="6" fillId="2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1" sqref="J11"/>
    </sheetView>
  </sheetViews>
  <sheetFormatPr defaultRowHeight="15" x14ac:dyDescent="0.25"/>
  <sheetData>
    <row r="1" spans="1:8" ht="18.75" x14ac:dyDescent="0.3">
      <c r="B1" s="1" t="s">
        <v>33</v>
      </c>
      <c r="C1" s="1"/>
      <c r="D1" s="1"/>
      <c r="E1" s="1"/>
      <c r="F1" s="1"/>
    </row>
    <row r="2" spans="1:8" x14ac:dyDescent="0.25">
      <c r="C2" s="2" t="s">
        <v>0</v>
      </c>
      <c r="D2" s="3"/>
      <c r="E2" s="3"/>
      <c r="F2" s="4"/>
    </row>
    <row r="3" spans="1:8" ht="87" x14ac:dyDescent="0.3">
      <c r="A3" s="5" t="s">
        <v>1</v>
      </c>
      <c r="B3" s="29" t="s">
        <v>2</v>
      </c>
      <c r="C3" s="30">
        <v>5</v>
      </c>
      <c r="D3" s="30">
        <v>4</v>
      </c>
      <c r="E3" s="30">
        <v>3</v>
      </c>
      <c r="F3" s="30">
        <v>2</v>
      </c>
      <c r="G3" s="31" t="s">
        <v>3</v>
      </c>
      <c r="H3" s="31" t="s">
        <v>4</v>
      </c>
    </row>
    <row r="4" spans="1:8" x14ac:dyDescent="0.25">
      <c r="A4" s="6" t="s">
        <v>5</v>
      </c>
      <c r="B4" s="7">
        <v>24</v>
      </c>
      <c r="C4" s="32"/>
      <c r="D4" s="32"/>
      <c r="E4" s="32"/>
      <c r="F4" s="32"/>
      <c r="G4" s="32"/>
      <c r="H4" s="32"/>
    </row>
    <row r="5" spans="1:8" x14ac:dyDescent="0.25">
      <c r="A5" s="6" t="s">
        <v>6</v>
      </c>
      <c r="B5" s="7">
        <v>23</v>
      </c>
      <c r="C5" s="32"/>
      <c r="D5" s="32"/>
      <c r="E5" s="32"/>
      <c r="F5" s="32"/>
      <c r="G5" s="32"/>
      <c r="H5" s="32"/>
    </row>
    <row r="6" spans="1:8" x14ac:dyDescent="0.25">
      <c r="A6" s="6" t="s">
        <v>7</v>
      </c>
      <c r="B6" s="7">
        <v>23</v>
      </c>
      <c r="C6" s="32"/>
      <c r="D6" s="32"/>
      <c r="E6" s="32"/>
      <c r="F6" s="32"/>
      <c r="G6" s="32"/>
      <c r="H6" s="32"/>
    </row>
    <row r="7" spans="1:8" x14ac:dyDescent="0.25">
      <c r="A7" s="6" t="s">
        <v>8</v>
      </c>
      <c r="B7" s="7">
        <v>21</v>
      </c>
      <c r="C7" s="32"/>
      <c r="D7" s="32"/>
      <c r="E7" s="32"/>
      <c r="F7" s="32"/>
      <c r="G7" s="32"/>
      <c r="H7" s="32"/>
    </row>
    <row r="8" spans="1:8" x14ac:dyDescent="0.25">
      <c r="A8" s="8" t="s">
        <v>9</v>
      </c>
      <c r="B8" s="9">
        <f>SUM(B4:B7)</f>
        <v>91</v>
      </c>
      <c r="C8" s="32"/>
      <c r="D8" s="32"/>
      <c r="E8" s="32"/>
      <c r="F8" s="32"/>
      <c r="G8" s="32"/>
      <c r="H8" s="32"/>
    </row>
    <row r="9" spans="1:8" x14ac:dyDescent="0.25">
      <c r="A9" s="6" t="s">
        <v>10</v>
      </c>
      <c r="B9" s="7">
        <v>27</v>
      </c>
      <c r="C9" s="32">
        <v>2</v>
      </c>
      <c r="D9" s="32">
        <v>16</v>
      </c>
      <c r="E9" s="32">
        <v>9</v>
      </c>
      <c r="F9" s="32"/>
      <c r="G9" s="32">
        <v>100</v>
      </c>
      <c r="H9" s="33">
        <f t="shared" ref="H9:H17" si="0">(C9+D9)*100/B9</f>
        <v>66.666666666666671</v>
      </c>
    </row>
    <row r="10" spans="1:8" x14ac:dyDescent="0.25">
      <c r="A10" s="6" t="s">
        <v>11</v>
      </c>
      <c r="B10" s="7">
        <v>28</v>
      </c>
      <c r="C10" s="32">
        <v>6</v>
      </c>
      <c r="D10" s="32">
        <v>13</v>
      </c>
      <c r="E10" s="32">
        <v>9</v>
      </c>
      <c r="F10" s="32"/>
      <c r="G10" s="32">
        <v>100</v>
      </c>
      <c r="H10" s="33">
        <f t="shared" si="0"/>
        <v>67.857142857142861</v>
      </c>
    </row>
    <row r="11" spans="1:8" x14ac:dyDescent="0.25">
      <c r="A11" s="6" t="s">
        <v>12</v>
      </c>
      <c r="B11" s="7">
        <v>26</v>
      </c>
      <c r="C11" s="32">
        <v>3</v>
      </c>
      <c r="D11" s="32">
        <v>10</v>
      </c>
      <c r="E11" s="32">
        <v>13</v>
      </c>
      <c r="F11" s="32"/>
      <c r="G11" s="32">
        <v>100</v>
      </c>
      <c r="H11" s="33">
        <f>(C11+D11)*100/B11</f>
        <v>50</v>
      </c>
    </row>
    <row r="12" spans="1:8" x14ac:dyDescent="0.25">
      <c r="A12" s="8" t="s">
        <v>13</v>
      </c>
      <c r="B12" s="9">
        <f>SUM(B9:B11)</f>
        <v>81</v>
      </c>
      <c r="C12" s="9">
        <f>SUM(C9:C11)</f>
        <v>11</v>
      </c>
      <c r="D12" s="9">
        <f>SUM(D9:D11)</f>
        <v>39</v>
      </c>
      <c r="E12" s="9">
        <f>SUM(E9:E11)</f>
        <v>31</v>
      </c>
      <c r="F12" s="9">
        <v>1</v>
      </c>
      <c r="G12" s="10">
        <f>(C12+D12+E12)*100/B12</f>
        <v>100</v>
      </c>
      <c r="H12" s="10">
        <f t="shared" si="0"/>
        <v>61.728395061728392</v>
      </c>
    </row>
    <row r="13" spans="1:8" x14ac:dyDescent="0.25">
      <c r="A13" s="11" t="s">
        <v>14</v>
      </c>
      <c r="B13" s="7">
        <v>26</v>
      </c>
      <c r="C13" s="32">
        <v>5</v>
      </c>
      <c r="D13" s="32">
        <v>11</v>
      </c>
      <c r="E13" s="32">
        <v>10</v>
      </c>
      <c r="F13" s="32">
        <v>0</v>
      </c>
      <c r="G13" s="32">
        <v>100</v>
      </c>
      <c r="H13" s="33">
        <f t="shared" si="0"/>
        <v>61.53846153846154</v>
      </c>
    </row>
    <row r="14" spans="1:8" x14ac:dyDescent="0.25">
      <c r="A14" s="6" t="s">
        <v>15</v>
      </c>
      <c r="B14" s="7">
        <v>28</v>
      </c>
      <c r="C14" s="32">
        <v>6</v>
      </c>
      <c r="D14" s="32">
        <v>12</v>
      </c>
      <c r="E14" s="32">
        <v>10</v>
      </c>
      <c r="F14" s="32">
        <v>0</v>
      </c>
      <c r="G14" s="34">
        <f>(C14+D14+E14)/B14*100</f>
        <v>100</v>
      </c>
      <c r="H14" s="33">
        <f t="shared" si="0"/>
        <v>64.285714285714292</v>
      </c>
    </row>
    <row r="15" spans="1:8" x14ac:dyDescent="0.25">
      <c r="A15" s="6" t="s">
        <v>16</v>
      </c>
      <c r="B15" s="7">
        <v>27</v>
      </c>
      <c r="C15" s="32">
        <v>4</v>
      </c>
      <c r="D15" s="32">
        <v>12</v>
      </c>
      <c r="E15" s="32">
        <v>11</v>
      </c>
      <c r="F15" s="32">
        <v>0</v>
      </c>
      <c r="G15" s="34">
        <v>100</v>
      </c>
      <c r="H15" s="33">
        <f t="shared" si="0"/>
        <v>59.25925925925926</v>
      </c>
    </row>
    <row r="16" spans="1:8" x14ac:dyDescent="0.25">
      <c r="A16" s="8" t="s">
        <v>17</v>
      </c>
      <c r="B16" s="9">
        <f>SUM(B13:B15)</f>
        <v>81</v>
      </c>
      <c r="C16" s="9">
        <f>SUM(C13:C15)</f>
        <v>15</v>
      </c>
      <c r="D16" s="9">
        <f>SUM(D13:D15)</f>
        <v>35</v>
      </c>
      <c r="E16" s="9">
        <f>SUM(E13:E15)</f>
        <v>31</v>
      </c>
      <c r="F16" s="9">
        <v>0</v>
      </c>
      <c r="G16" s="12">
        <f>(C16+D16+E16)/B16*100</f>
        <v>100</v>
      </c>
      <c r="H16" s="10">
        <f t="shared" si="0"/>
        <v>61.728395061728392</v>
      </c>
    </row>
    <row r="17" spans="1:8" x14ac:dyDescent="0.25">
      <c r="A17" s="11" t="s">
        <v>18</v>
      </c>
      <c r="B17" s="7">
        <v>28</v>
      </c>
      <c r="C17" s="32">
        <v>3</v>
      </c>
      <c r="D17" s="32">
        <v>17</v>
      </c>
      <c r="E17" s="32">
        <v>8</v>
      </c>
      <c r="F17" s="32">
        <v>0</v>
      </c>
      <c r="G17" s="32">
        <v>100</v>
      </c>
      <c r="H17" s="33">
        <f t="shared" si="0"/>
        <v>71.428571428571431</v>
      </c>
    </row>
    <row r="18" spans="1:8" x14ac:dyDescent="0.25">
      <c r="A18" s="6" t="s">
        <v>19</v>
      </c>
      <c r="B18" s="7">
        <v>24</v>
      </c>
      <c r="C18" s="32">
        <v>1</v>
      </c>
      <c r="D18" s="32">
        <v>10</v>
      </c>
      <c r="E18" s="32">
        <v>13</v>
      </c>
      <c r="F18" s="32">
        <v>0</v>
      </c>
      <c r="G18" s="32">
        <v>100</v>
      </c>
      <c r="H18" s="33">
        <f>(C18+D18)*100/B18</f>
        <v>45.833333333333336</v>
      </c>
    </row>
    <row r="19" spans="1:8" x14ac:dyDescent="0.25">
      <c r="A19" s="13" t="s">
        <v>20</v>
      </c>
      <c r="B19" s="9">
        <f>SUM(B17:B18)</f>
        <v>52</v>
      </c>
      <c r="C19" s="9">
        <f>SUM(C17:C18)</f>
        <v>4</v>
      </c>
      <c r="D19" s="9">
        <f>SUM(D17:D18)</f>
        <v>27</v>
      </c>
      <c r="E19" s="9">
        <f>SUM(E17:E18)</f>
        <v>21</v>
      </c>
      <c r="F19" s="9">
        <v>0</v>
      </c>
      <c r="G19" s="9">
        <v>100</v>
      </c>
      <c r="H19" s="10">
        <f>(C19+D19)*100/B19</f>
        <v>59.615384615384613</v>
      </c>
    </row>
    <row r="20" spans="1:8" x14ac:dyDescent="0.25">
      <c r="A20" s="6" t="s">
        <v>21</v>
      </c>
      <c r="B20" s="14">
        <f>B12+B16+B19</f>
        <v>214</v>
      </c>
      <c r="C20" s="32"/>
      <c r="D20" s="32"/>
      <c r="E20" s="32"/>
      <c r="F20" s="32"/>
      <c r="G20" s="32"/>
      <c r="H20" s="32"/>
    </row>
    <row r="21" spans="1:8" ht="15.75" x14ac:dyDescent="0.25">
      <c r="A21" s="6"/>
      <c r="B21" s="15">
        <f>B8+B12+B16+B19</f>
        <v>305</v>
      </c>
      <c r="C21" s="16">
        <f>C12+C16+C19</f>
        <v>30</v>
      </c>
      <c r="D21" s="16">
        <f>D12+D16+D19</f>
        <v>101</v>
      </c>
      <c r="E21" s="16">
        <f>E12+E16+E19</f>
        <v>83</v>
      </c>
      <c r="F21" s="16">
        <v>0</v>
      </c>
      <c r="G21" s="17">
        <f>(C21+D21+E21)*100/B20</f>
        <v>100</v>
      </c>
      <c r="H21" s="18">
        <f>(C21+D21)*100/B20</f>
        <v>61.214953271028037</v>
      </c>
    </row>
    <row r="22" spans="1:8" x14ac:dyDescent="0.25">
      <c r="A22" s="19" t="s">
        <v>22</v>
      </c>
      <c r="B22" s="7">
        <v>23</v>
      </c>
      <c r="C22" s="32">
        <v>2</v>
      </c>
      <c r="D22" s="32">
        <v>13</v>
      </c>
      <c r="E22" s="32">
        <v>7</v>
      </c>
      <c r="F22" s="32">
        <v>1</v>
      </c>
      <c r="G22" s="34">
        <f>(C22+D22+E22)*100/B22</f>
        <v>95.652173913043484</v>
      </c>
      <c r="H22" s="33">
        <f>(C22+D22)*100/B22</f>
        <v>65.217391304347828</v>
      </c>
    </row>
    <row r="23" spans="1:8" x14ac:dyDescent="0.25">
      <c r="A23" s="19" t="s">
        <v>23</v>
      </c>
      <c r="B23" s="7">
        <v>25</v>
      </c>
      <c r="C23" s="32">
        <v>3</v>
      </c>
      <c r="D23" s="32">
        <v>10</v>
      </c>
      <c r="E23" s="32">
        <v>12</v>
      </c>
      <c r="F23" s="32">
        <v>0</v>
      </c>
      <c r="G23" s="32">
        <v>100</v>
      </c>
      <c r="H23" s="33">
        <f>(C23+D23)*100/B23</f>
        <v>52</v>
      </c>
    </row>
    <row r="24" spans="1:8" x14ac:dyDescent="0.25">
      <c r="A24" s="19" t="s">
        <v>24</v>
      </c>
      <c r="B24" s="7">
        <v>20</v>
      </c>
      <c r="C24" s="32">
        <v>3</v>
      </c>
      <c r="D24" s="32">
        <v>5</v>
      </c>
      <c r="E24" s="32">
        <v>12</v>
      </c>
      <c r="F24" s="32">
        <v>0</v>
      </c>
      <c r="G24" s="32">
        <v>100</v>
      </c>
      <c r="H24" s="33">
        <f>(C24+D24)*100/B24</f>
        <v>40</v>
      </c>
    </row>
    <row r="25" spans="1:8" x14ac:dyDescent="0.25">
      <c r="A25" s="19" t="s">
        <v>25</v>
      </c>
      <c r="B25" s="7">
        <v>23</v>
      </c>
      <c r="C25" s="32">
        <v>3</v>
      </c>
      <c r="D25" s="32">
        <v>9</v>
      </c>
      <c r="E25" s="32">
        <v>11</v>
      </c>
      <c r="F25" s="32">
        <v>0</v>
      </c>
      <c r="G25" s="34">
        <f>(C25+D25+E25)/B25*100</f>
        <v>100</v>
      </c>
      <c r="H25" s="33">
        <f t="shared" ref="H25:H31" si="1">(C25+D25)*100/B25</f>
        <v>52.173913043478258</v>
      </c>
    </row>
    <row r="26" spans="1:8" x14ac:dyDescent="0.25">
      <c r="A26" s="19" t="s">
        <v>26</v>
      </c>
      <c r="B26" s="7">
        <v>17</v>
      </c>
      <c r="C26" s="32">
        <v>1</v>
      </c>
      <c r="D26" s="32">
        <v>3</v>
      </c>
      <c r="E26" s="32">
        <v>13</v>
      </c>
      <c r="F26" s="32">
        <v>0</v>
      </c>
      <c r="G26" s="34">
        <f>(C26+D26+E26)/B26*100</f>
        <v>100</v>
      </c>
      <c r="H26" s="33">
        <f t="shared" si="1"/>
        <v>23.529411764705884</v>
      </c>
    </row>
    <row r="27" spans="1:8" x14ac:dyDescent="0.25">
      <c r="A27" s="19" t="s">
        <v>27</v>
      </c>
      <c r="B27" s="7">
        <v>18</v>
      </c>
      <c r="C27" s="32">
        <v>3</v>
      </c>
      <c r="D27" s="32">
        <v>4</v>
      </c>
      <c r="E27" s="32">
        <v>11</v>
      </c>
      <c r="F27" s="32">
        <v>0</v>
      </c>
      <c r="G27" s="34">
        <v>100</v>
      </c>
      <c r="H27" s="33">
        <f t="shared" si="1"/>
        <v>38.888888888888886</v>
      </c>
    </row>
    <row r="28" spans="1:8" x14ac:dyDescent="0.25">
      <c r="A28" s="20" t="s">
        <v>28</v>
      </c>
      <c r="B28" s="7">
        <v>28</v>
      </c>
      <c r="C28" s="32">
        <v>5</v>
      </c>
      <c r="D28" s="32">
        <v>10</v>
      </c>
      <c r="E28" s="32">
        <v>13</v>
      </c>
      <c r="F28" s="32">
        <v>0</v>
      </c>
      <c r="G28" s="32">
        <v>100</v>
      </c>
      <c r="H28" s="33">
        <f t="shared" si="1"/>
        <v>53.571428571428569</v>
      </c>
    </row>
    <row r="29" spans="1:8" x14ac:dyDescent="0.25">
      <c r="A29" s="20" t="s">
        <v>29</v>
      </c>
      <c r="B29" s="7">
        <v>28</v>
      </c>
      <c r="C29" s="32">
        <v>1</v>
      </c>
      <c r="D29" s="32">
        <v>9</v>
      </c>
      <c r="E29" s="32">
        <v>18</v>
      </c>
      <c r="F29" s="32">
        <v>0</v>
      </c>
      <c r="G29" s="32">
        <v>100</v>
      </c>
      <c r="H29" s="33">
        <f t="shared" si="1"/>
        <v>35.714285714285715</v>
      </c>
    </row>
    <row r="30" spans="1:8" x14ac:dyDescent="0.25">
      <c r="A30" s="20">
        <v>8</v>
      </c>
      <c r="B30" s="7">
        <v>29</v>
      </c>
      <c r="C30" s="32">
        <v>4</v>
      </c>
      <c r="D30" s="32">
        <v>10</v>
      </c>
      <c r="E30" s="32">
        <v>15</v>
      </c>
      <c r="F30" s="32">
        <v>0</v>
      </c>
      <c r="G30" s="32">
        <v>100</v>
      </c>
      <c r="H30" s="33">
        <f t="shared" si="1"/>
        <v>48.275862068965516</v>
      </c>
    </row>
    <row r="31" spans="1:8" x14ac:dyDescent="0.25">
      <c r="A31" s="19" t="s">
        <v>30</v>
      </c>
      <c r="B31" s="7">
        <v>25</v>
      </c>
      <c r="C31" s="32">
        <v>1</v>
      </c>
      <c r="D31" s="32">
        <v>8</v>
      </c>
      <c r="E31" s="32">
        <v>15</v>
      </c>
      <c r="F31" s="32">
        <v>1</v>
      </c>
      <c r="G31" s="33">
        <f>(C31+D31+E31)*100/B31</f>
        <v>96</v>
      </c>
      <c r="H31" s="33">
        <f t="shared" si="1"/>
        <v>36</v>
      </c>
    </row>
    <row r="32" spans="1:8" x14ac:dyDescent="0.25">
      <c r="A32" s="19" t="s">
        <v>31</v>
      </c>
      <c r="B32" s="7">
        <v>22</v>
      </c>
      <c r="C32" s="32">
        <v>2</v>
      </c>
      <c r="D32" s="32">
        <v>7</v>
      </c>
      <c r="E32" s="32">
        <v>10</v>
      </c>
      <c r="F32" s="32">
        <v>3</v>
      </c>
      <c r="G32" s="34">
        <f>(C32+D32+E32)*100/B32</f>
        <v>86.36363636363636</v>
      </c>
      <c r="H32" s="33">
        <f>(C32+D32)*100/B32</f>
        <v>40.909090909090907</v>
      </c>
    </row>
    <row r="33" spans="1:8" x14ac:dyDescent="0.25">
      <c r="A33" s="6" t="s">
        <v>21</v>
      </c>
      <c r="B33" s="7">
        <f>SUM(B22:B32)</f>
        <v>258</v>
      </c>
      <c r="C33" s="32"/>
      <c r="D33" s="32"/>
      <c r="E33" s="32"/>
      <c r="F33" s="32"/>
      <c r="G33" s="32"/>
      <c r="H33" s="32"/>
    </row>
    <row r="34" spans="1:8" x14ac:dyDescent="0.25">
      <c r="A34" s="21"/>
      <c r="B34" s="15">
        <f>B22+B23+B24+B25+B26+B27+B28+B29+B30+B31+B32</f>
        <v>258</v>
      </c>
      <c r="C34" s="16">
        <f>C22+C23+C24+C25+C26+C27+C28+C29+C30+C31+C32</f>
        <v>28</v>
      </c>
      <c r="D34" s="16">
        <f>D22+D23+D24+D25+D26+D27+D28+D29+D30+D31+D32</f>
        <v>88</v>
      </c>
      <c r="E34" s="16">
        <f>E22+E23+E24+E25+E26+E27+E28+E29+E30+E31+E32</f>
        <v>137</v>
      </c>
      <c r="F34" s="16">
        <f>F22+F23+F24+F25+F26+F27+F28+F29+F30+F31+F32</f>
        <v>5</v>
      </c>
      <c r="G34" s="17">
        <f>(C34+D34+E34)*100/B34</f>
        <v>98.062015503875969</v>
      </c>
      <c r="H34" s="17">
        <f>(C34+D34)*100/B34</f>
        <v>44.961240310077521</v>
      </c>
    </row>
    <row r="35" spans="1:8" x14ac:dyDescent="0.25">
      <c r="A35" s="22">
        <v>10</v>
      </c>
      <c r="B35" s="7">
        <v>17</v>
      </c>
      <c r="C35" s="32">
        <v>3</v>
      </c>
      <c r="D35" s="32">
        <v>2</v>
      </c>
      <c r="E35" s="32">
        <v>11</v>
      </c>
      <c r="F35" s="32">
        <v>1</v>
      </c>
      <c r="G35" s="34">
        <f>(C35+D35+E35)*100/B35</f>
        <v>94.117647058823536</v>
      </c>
      <c r="H35" s="33">
        <f>(C35+D35)*100/B35</f>
        <v>29.411764705882351</v>
      </c>
    </row>
    <row r="36" spans="1:8" x14ac:dyDescent="0.25">
      <c r="A36" s="22">
        <v>11</v>
      </c>
      <c r="B36" s="7">
        <v>14</v>
      </c>
      <c r="C36" s="32">
        <v>5</v>
      </c>
      <c r="D36" s="32">
        <v>4</v>
      </c>
      <c r="E36" s="32">
        <v>5</v>
      </c>
      <c r="F36" s="32">
        <v>0</v>
      </c>
      <c r="G36" s="32">
        <v>100</v>
      </c>
      <c r="H36" s="33">
        <f>(C36+D36)*100/B36</f>
        <v>64.285714285714292</v>
      </c>
    </row>
    <row r="37" spans="1:8" x14ac:dyDescent="0.25">
      <c r="A37" s="23"/>
      <c r="B37" s="15">
        <f>SUM(B35:B36)</f>
        <v>31</v>
      </c>
      <c r="C37" s="16">
        <f>SUM(C35:C36)</f>
        <v>8</v>
      </c>
      <c r="D37" s="16">
        <f>SUM(D35:D36)</f>
        <v>6</v>
      </c>
      <c r="E37" s="16">
        <f>SUM(E35:E36)</f>
        <v>16</v>
      </c>
      <c r="F37" s="16">
        <v>1</v>
      </c>
      <c r="G37" s="24">
        <f>(C37+D37+E37)*100/B37</f>
        <v>96.774193548387103</v>
      </c>
      <c r="H37" s="17">
        <f>(C37+D37)*100/B37</f>
        <v>45.161290322580648</v>
      </c>
    </row>
    <row r="38" spans="1:8" x14ac:dyDescent="0.25">
      <c r="A38" s="23" t="s">
        <v>21</v>
      </c>
      <c r="B38" s="7">
        <v>503</v>
      </c>
      <c r="C38" s="32"/>
      <c r="D38" s="32"/>
      <c r="E38" s="32"/>
      <c r="F38" s="32"/>
      <c r="G38" s="32"/>
      <c r="H38" s="32"/>
    </row>
    <row r="39" spans="1:8" ht="18.75" x14ac:dyDescent="0.3">
      <c r="A39" s="25" t="s">
        <v>32</v>
      </c>
      <c r="B39" s="26">
        <f>B21+B34+B37</f>
        <v>594</v>
      </c>
      <c r="C39" s="27">
        <f>C21+C34+C37</f>
        <v>66</v>
      </c>
      <c r="D39" s="27">
        <f>D21+D34+D37</f>
        <v>195</v>
      </c>
      <c r="E39" s="27">
        <f>E21+E34+E37</f>
        <v>236</v>
      </c>
      <c r="F39" s="27">
        <f>F21+F34+F37</f>
        <v>6</v>
      </c>
      <c r="G39" s="28">
        <f>(C39+D39+E39)*100/B38</f>
        <v>98.807157057654081</v>
      </c>
      <c r="H39" s="28">
        <f>(C39+D39)*100/B38</f>
        <v>51.888667992047715</v>
      </c>
    </row>
  </sheetData>
  <mergeCells count="2">
    <mergeCell ref="B1:F1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2016-10-03T10:45:17Z</dcterms:modified>
</cp:coreProperties>
</file>